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360" yWindow="270" windowWidth="11295" windowHeight="5280"/>
  </bookViews>
  <sheets>
    <sheet name="Σύγκριση κόστους" sheetId="1" r:id="rId1"/>
  </sheets>
  <definedNames>
    <definedName name="_xlnm.Print_Area" localSheetId="0">'Σύγκριση κόστους'!$A$1:$K$69</definedName>
  </definedNames>
  <calcPr calcId="125725"/>
</workbook>
</file>

<file path=xl/calcChain.xml><?xml version="1.0" encoding="utf-8"?>
<calcChain xmlns="http://schemas.openxmlformats.org/spreadsheetml/2006/main">
  <c r="J7" i="1"/>
  <c r="E14"/>
  <c r="J14"/>
  <c r="E39"/>
  <c r="J41"/>
  <c r="E58"/>
  <c r="J58"/>
  <c r="G67"/>
  <c r="E20"/>
  <c r="J22"/>
  <c r="E48"/>
  <c r="J48"/>
  <c r="E67"/>
  <c r="J67"/>
  <c r="E30"/>
  <c r="J32"/>
  <c r="E53"/>
  <c r="J53"/>
  <c r="G63"/>
  <c r="E63"/>
  <c r="J63"/>
</calcChain>
</file>

<file path=xl/sharedStrings.xml><?xml version="1.0" encoding="utf-8"?>
<sst xmlns="http://schemas.openxmlformats.org/spreadsheetml/2006/main" count="135" uniqueCount="63">
  <si>
    <t>=</t>
  </si>
  <si>
    <r>
      <t>m</t>
    </r>
    <r>
      <rPr>
        <sz val="8"/>
        <rFont val="Arial"/>
        <family val="2"/>
      </rPr>
      <t>2</t>
    </r>
  </si>
  <si>
    <t>h</t>
  </si>
  <si>
    <t>a</t>
  </si>
  <si>
    <t>kwh</t>
  </si>
  <si>
    <t xml:space="preserve">  a</t>
  </si>
  <si>
    <t>*</t>
  </si>
  <si>
    <t>l</t>
  </si>
  <si>
    <t>kW</t>
  </si>
  <si>
    <t>kWh</t>
  </si>
  <si>
    <t xml:space="preserve">kWh </t>
  </si>
  <si>
    <t>kW*</t>
  </si>
  <si>
    <t>l   *</t>
  </si>
  <si>
    <t>kWh*</t>
  </si>
  <si>
    <t>€</t>
  </si>
  <si>
    <t>m²*</t>
  </si>
  <si>
    <t>Ετήσια ενεργειακή ανάγκη</t>
  </si>
  <si>
    <t>Ενεργειακή ανάγκη Α/Θ</t>
  </si>
  <si>
    <t>σε kWh/a</t>
  </si>
  <si>
    <t>Υπολογισμός κόστους</t>
  </si>
  <si>
    <t>Τιμή ρεύματος</t>
  </si>
  <si>
    <t>Κόστος ρεύματος Α/Θ</t>
  </si>
  <si>
    <t>Ετήσιες ώρες</t>
  </si>
  <si>
    <t>Ανάγκες Πετρελαίου</t>
  </si>
  <si>
    <t>Ετήσια ενεργειακή ανάγκη Qa</t>
  </si>
  <si>
    <t>Κόστος Πετρελαίου</t>
  </si>
  <si>
    <t>Τιμή Πετρελαίου</t>
  </si>
  <si>
    <t>Ανάγκες Πετρ.</t>
  </si>
  <si>
    <t>Ενεργειακή</t>
  </si>
  <si>
    <t>ανάγκη Α/Θ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</si>
  <si>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</si>
  <si>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Κατώτατο θερμαντικό αποτέλεσμα</t>
  </si>
  <si>
    <t>Ενεργειακές ανάγκες</t>
  </si>
  <si>
    <r>
      <t>Ενεργειακές ανάγκες Qh= 0,08 kW/m²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(καλή θερμική μόνωση)</t>
    </r>
  </si>
  <si>
    <t>Πετρέλαιο-Αντλίες Θερμότητας</t>
  </si>
  <si>
    <t>Α/Θ αέρος-νερού</t>
  </si>
  <si>
    <t>Α/Θ εδάφους-νερού</t>
  </si>
  <si>
    <t>Α/Θ Αέρος-νερού</t>
  </si>
  <si>
    <t>Α/Θ Εδάφους-νερού</t>
  </si>
  <si>
    <t>Σύγκριση κόστους κανάλωσης ενέργειας</t>
  </si>
  <si>
    <t>Διαφορά κόστους λειτουργίας</t>
  </si>
  <si>
    <t>Α/Θ αέρος/νερού και πετρέλαιο</t>
  </si>
  <si>
    <t>Α/Θ εδάφους/νερού και πετρέλαιο</t>
  </si>
  <si>
    <r>
      <t xml:space="preserve">                                    = 0,10 kW/m²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(κακή θερμική μόνωση)</t>
    </r>
  </si>
  <si>
    <t xml:space="preserve">σε lit. / Έτος </t>
  </si>
  <si>
    <t>Επιφάνεια</t>
  </si>
  <si>
    <t>Απώλειες</t>
  </si>
  <si>
    <t>Ισχύς</t>
  </si>
  <si>
    <t>λειτουργίας</t>
  </si>
  <si>
    <t>Σύνολο</t>
  </si>
  <si>
    <t>ισχύος</t>
  </si>
  <si>
    <t>Κατώτατο θερμαντικό αποτέλεσμα πετρελαίου  = 10,08 kWh/l</t>
  </si>
  <si>
    <t>Ετήσιος βαθμός απόδοσης π.χ.  = 0,85</t>
  </si>
  <si>
    <t>Λίτρα πετρελαίου</t>
  </si>
  <si>
    <t>KW για την Α/Θ</t>
  </si>
  <si>
    <t>Εξοικονόμηση / έτος</t>
  </si>
  <si>
    <t>Ετήσιος βαθμός απόδοσης λειτουργίας</t>
  </si>
  <si>
    <r>
      <t>Q</t>
    </r>
    <r>
      <rPr>
        <b/>
        <sz val="8"/>
        <rFont val="Arial"/>
        <family val="2"/>
      </rPr>
      <t>a σε</t>
    </r>
    <r>
      <rPr>
        <b/>
        <sz val="10"/>
        <rFont val="Arial"/>
        <family val="2"/>
      </rPr>
      <t xml:space="preserve"> KW για θέρμανση</t>
    </r>
  </si>
  <si>
    <t>f. Qa  σε kWh/a για θέρμανση</t>
  </si>
  <si>
    <t>Τιμή ρεύματος για λειτουργία</t>
  </si>
  <si>
    <t>Κόστος Πετρελαίου για</t>
  </si>
  <si>
    <t>λειτουργία λέβητα</t>
  </si>
  <si>
    <t>Ετήσιες ώρες λειτουργίας για θέρμανση π.χ. 1260 h/a</t>
  </si>
</sst>
</file>

<file path=xl/styles.xml><?xml version="1.0" encoding="utf-8"?>
<styleSheet xmlns="http://schemas.openxmlformats.org/spreadsheetml/2006/main">
  <numFmts count="1">
    <numFmt numFmtId="190" formatCode="_-* #,##0.00\ [$€-1]_-;\-* #,##0.00\ [$€-1]_-;_-* &quot;-&quot;??\ [$€-1]_-"/>
  </numFmts>
  <fonts count="13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shrinkToFit="1"/>
    </xf>
    <xf numFmtId="0" fontId="0" fillId="0" borderId="5" xfId="0" applyBorder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3" xfId="0" applyBorder="1"/>
    <xf numFmtId="0" fontId="0" fillId="0" borderId="6" xfId="0" applyBorder="1"/>
    <xf numFmtId="0" fontId="3" fillId="0" borderId="0" xfId="0" applyFont="1" applyBorder="1" applyAlignment="1">
      <alignment shrinkToFit="1"/>
    </xf>
    <xf numFmtId="1" fontId="4" fillId="0" borderId="0" xfId="0" applyNumberFormat="1" applyFont="1" applyBorder="1" applyAlignment="1">
      <alignment shrinkToFit="1"/>
    </xf>
    <xf numFmtId="0" fontId="0" fillId="0" borderId="0" xfId="0" applyAlignment="1">
      <alignment horizontal="center" vertical="center"/>
    </xf>
    <xf numFmtId="2" fontId="4" fillId="0" borderId="0" xfId="0" applyNumberFormat="1" applyFont="1" applyBorder="1" applyAlignment="1" applyProtection="1">
      <alignment shrinkToFit="1"/>
      <protection locked="0"/>
    </xf>
    <xf numFmtId="0" fontId="5" fillId="0" borderId="0" xfId="0" applyFont="1"/>
    <xf numFmtId="0" fontId="5" fillId="0" borderId="3" xfId="0" applyFont="1" applyBorder="1"/>
    <xf numFmtId="0" fontId="0" fillId="0" borderId="0" xfId="0" applyAlignment="1">
      <alignment horizontal="center" shrinkToFit="1"/>
    </xf>
    <xf numFmtId="0" fontId="6" fillId="0" borderId="6" xfId="0" applyFont="1" applyBorder="1"/>
    <xf numFmtId="0" fontId="5" fillId="0" borderId="0" xfId="0" applyFont="1" applyBorder="1"/>
    <xf numFmtId="0" fontId="5" fillId="0" borderId="7" xfId="0" applyFont="1" applyBorder="1"/>
    <xf numFmtId="190" fontId="5" fillId="0" borderId="3" xfId="0" applyNumberFormat="1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Continuous" shrinkToFit="1"/>
    </xf>
    <xf numFmtId="0" fontId="8" fillId="0" borderId="8" xfId="0" applyFont="1" applyBorder="1" applyAlignment="1">
      <alignment horizontal="left" shrinkToFit="1"/>
    </xf>
    <xf numFmtId="0" fontId="0" fillId="0" borderId="9" xfId="0" applyBorder="1"/>
    <xf numFmtId="0" fontId="5" fillId="0" borderId="6" xfId="0" applyFont="1" applyBorder="1" applyAlignme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shrinkToFit="1"/>
    </xf>
    <xf numFmtId="0" fontId="3" fillId="0" borderId="10" xfId="0" applyFont="1" applyBorder="1"/>
    <xf numFmtId="0" fontId="7" fillId="0" borderId="6" xfId="0" applyFont="1" applyBorder="1"/>
    <xf numFmtId="1" fontId="5" fillId="0" borderId="0" xfId="0" applyNumberFormat="1" applyFont="1" applyBorder="1" applyAlignment="1"/>
    <xf numFmtId="0" fontId="11" fillId="0" borderId="0" xfId="0" applyFont="1"/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vertical="center"/>
    </xf>
    <xf numFmtId="1" fontId="4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7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1" fontId="4" fillId="0" borderId="12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8" fillId="0" borderId="8" xfId="0" applyFont="1" applyBorder="1" applyAlignment="1">
      <alignment shrinkToFit="1"/>
    </xf>
    <xf numFmtId="0" fontId="10" fillId="0" borderId="4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5" fillId="0" borderId="0" xfId="0" applyFont="1" applyAlignment="1">
      <alignment shrinkToFit="1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0" fontId="9" fillId="0" borderId="8" xfId="0" applyFont="1" applyBorder="1" applyAlignment="1">
      <alignment shrinkToFit="1"/>
    </xf>
    <xf numFmtId="1" fontId="0" fillId="0" borderId="7" xfId="0" applyNumberFormat="1" applyBorder="1" applyAlignment="1">
      <alignment horizontal="center" vertical="center" shrinkToFit="1"/>
    </xf>
    <xf numFmtId="2" fontId="4" fillId="0" borderId="12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2" fontId="4" fillId="0" borderId="12" xfId="0" applyNumberFormat="1" applyFont="1" applyBorder="1" applyAlignment="1" applyProtection="1">
      <alignment horizontal="center" vertical="center" shrinkToFit="1"/>
      <protection locked="0"/>
    </xf>
    <xf numFmtId="1" fontId="12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7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9"/>
  <sheetViews>
    <sheetView showZeros="0" tabSelected="1" topLeftCell="A3" zoomScaleNormal="100" workbookViewId="0">
      <selection activeCell="A4" sqref="A4:K69"/>
    </sheetView>
  </sheetViews>
  <sheetFormatPr defaultColWidth="11.42578125" defaultRowHeight="12.75"/>
  <cols>
    <col min="1" max="1" width="25.85546875" customWidth="1"/>
    <col min="2" max="2" width="11.42578125" customWidth="1"/>
    <col min="3" max="3" width="20" customWidth="1"/>
    <col min="4" max="4" width="4.42578125" customWidth="1"/>
    <col min="5" max="5" width="11.42578125" customWidth="1"/>
    <col min="6" max="6" width="5.7109375" customWidth="1"/>
    <col min="7" max="7" width="12.7109375" customWidth="1"/>
    <col min="8" max="8" width="4.7109375" customWidth="1"/>
    <col min="9" max="9" width="2" customWidth="1"/>
    <col min="10" max="10" width="11.42578125" customWidth="1"/>
    <col min="11" max="11" width="8.42578125" customWidth="1"/>
  </cols>
  <sheetData>
    <row r="3" spans="1:11" ht="18">
      <c r="A3" s="7" t="s">
        <v>30</v>
      </c>
    </row>
    <row r="4" spans="1:11" ht="18.75" thickBot="1">
      <c r="A4" s="19" t="s">
        <v>39</v>
      </c>
      <c r="B4" s="11"/>
      <c r="C4" s="11"/>
      <c r="D4" s="11"/>
      <c r="E4" s="11"/>
      <c r="F4" s="11"/>
      <c r="G4" s="19" t="s">
        <v>34</v>
      </c>
      <c r="H4" s="11"/>
      <c r="I4" s="11"/>
      <c r="J4" s="11"/>
      <c r="K4" s="11"/>
    </row>
    <row r="7" spans="1:11" ht="12.75" customHeight="1">
      <c r="A7" s="47" t="s">
        <v>32</v>
      </c>
      <c r="B7" s="1" t="s">
        <v>32</v>
      </c>
      <c r="C7" s="2"/>
      <c r="D7" s="52" t="s">
        <v>0</v>
      </c>
      <c r="E7" s="35">
        <v>150</v>
      </c>
      <c r="F7" s="50" t="s">
        <v>15</v>
      </c>
      <c r="G7" s="35">
        <v>0.1</v>
      </c>
      <c r="H7" s="10" t="s">
        <v>8</v>
      </c>
      <c r="I7" s="51" t="s">
        <v>0</v>
      </c>
      <c r="J7" s="35">
        <f>E7*G7</f>
        <v>15</v>
      </c>
      <c r="K7" s="46" t="s">
        <v>8</v>
      </c>
    </row>
    <row r="8" spans="1:11" ht="12.75" customHeight="1">
      <c r="A8" s="48"/>
      <c r="B8" s="3" t="s">
        <v>57</v>
      </c>
      <c r="C8" s="4"/>
      <c r="D8" s="52"/>
      <c r="E8" s="36"/>
      <c r="F8" s="50"/>
      <c r="G8" s="36"/>
      <c r="H8" t="s">
        <v>1</v>
      </c>
      <c r="I8" s="51"/>
      <c r="J8" s="36"/>
      <c r="K8" s="46"/>
    </row>
    <row r="9" spans="1:11" ht="18">
      <c r="A9" s="23"/>
      <c r="E9" s="18" t="s">
        <v>45</v>
      </c>
      <c r="G9" s="18" t="s">
        <v>46</v>
      </c>
      <c r="J9" s="29" t="s">
        <v>47</v>
      </c>
    </row>
    <row r="10" spans="1:11" ht="18">
      <c r="A10" s="23"/>
      <c r="B10" t="s">
        <v>33</v>
      </c>
      <c r="E10" s="5"/>
      <c r="G10" s="5"/>
    </row>
    <row r="11" spans="1:11" ht="18.75" thickBot="1">
      <c r="A11" s="32"/>
      <c r="B11" s="6" t="s">
        <v>43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8">
      <c r="A12" s="2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 customHeight="1">
      <c r="A13" s="24"/>
      <c r="B13" s="8"/>
      <c r="C13" s="8"/>
      <c r="D13" s="8"/>
      <c r="E13" s="8"/>
      <c r="F13" s="8"/>
      <c r="G13" s="8"/>
      <c r="H13" s="8"/>
      <c r="I13" s="8"/>
      <c r="J13" s="8"/>
    </row>
    <row r="14" spans="1:11" ht="12.75" customHeight="1">
      <c r="A14" s="49" t="s">
        <v>16</v>
      </c>
      <c r="B14" s="1" t="s">
        <v>16</v>
      </c>
      <c r="C14" s="2"/>
      <c r="D14" s="52" t="s">
        <v>0</v>
      </c>
      <c r="E14" s="35">
        <f>J7</f>
        <v>15</v>
      </c>
      <c r="F14" s="50" t="s">
        <v>11</v>
      </c>
      <c r="G14" s="35">
        <v>1500</v>
      </c>
      <c r="H14" s="10" t="s">
        <v>2</v>
      </c>
      <c r="I14" s="45" t="s">
        <v>0</v>
      </c>
      <c r="J14" s="35">
        <f>E14*G14</f>
        <v>22500</v>
      </c>
      <c r="K14" s="10" t="s">
        <v>4</v>
      </c>
    </row>
    <row r="15" spans="1:11" ht="12.75" customHeight="1">
      <c r="A15" s="49"/>
      <c r="B15" s="3" t="s">
        <v>58</v>
      </c>
      <c r="C15" s="4"/>
      <c r="D15" s="52"/>
      <c r="E15" s="36"/>
      <c r="F15" s="50"/>
      <c r="G15" s="36"/>
      <c r="H15" t="s">
        <v>3</v>
      </c>
      <c r="I15" s="45"/>
      <c r="J15" s="36"/>
      <c r="K15" t="s">
        <v>5</v>
      </c>
    </row>
    <row r="16" spans="1:11" ht="12.75" customHeight="1">
      <c r="A16" s="23"/>
      <c r="E16" s="18" t="s">
        <v>47</v>
      </c>
      <c r="G16" s="18" t="s">
        <v>22</v>
      </c>
      <c r="J16" s="29" t="s">
        <v>49</v>
      </c>
    </row>
    <row r="17" spans="1:11" ht="15" customHeight="1">
      <c r="A17" s="23"/>
      <c r="G17" s="29" t="s">
        <v>48</v>
      </c>
      <c r="J17" s="29" t="s">
        <v>50</v>
      </c>
    </row>
    <row r="18" spans="1:11" ht="18.75" thickBot="1">
      <c r="A18" s="32"/>
      <c r="B18" s="11" t="s">
        <v>62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8">
      <c r="A19" s="23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8">
      <c r="A20" s="23"/>
      <c r="E20" s="42">
        <f>J14</f>
        <v>22500</v>
      </c>
      <c r="F20" s="10" t="s">
        <v>10</v>
      </c>
    </row>
    <row r="21" spans="1:11" ht="13.5" customHeight="1">
      <c r="A21" s="23"/>
      <c r="E21" s="55"/>
      <c r="F21" t="s">
        <v>3</v>
      </c>
    </row>
    <row r="22" spans="1:11" ht="18" customHeight="1" thickBot="1">
      <c r="B22" s="1" t="s">
        <v>23</v>
      </c>
      <c r="C22" s="2"/>
      <c r="D22" s="57" t="s">
        <v>0</v>
      </c>
      <c r="E22" s="28" t="s">
        <v>24</v>
      </c>
      <c r="F22" s="11"/>
      <c r="G22" s="11"/>
      <c r="H22" s="8"/>
      <c r="I22" s="51" t="s">
        <v>0</v>
      </c>
      <c r="J22" s="42">
        <f>IF(E7&gt;0,E20/E24/G24,0)</f>
        <v>2626.0504201680674</v>
      </c>
      <c r="K22" s="10" t="s">
        <v>7</v>
      </c>
    </row>
    <row r="23" spans="1:11" ht="13.5" customHeight="1">
      <c r="A23" s="26" t="s">
        <v>23</v>
      </c>
      <c r="B23" s="3" t="s">
        <v>44</v>
      </c>
      <c r="C23" s="4"/>
      <c r="D23" s="57"/>
      <c r="H23" s="8"/>
      <c r="I23" s="51"/>
      <c r="J23" s="39"/>
      <c r="K23" t="s">
        <v>3</v>
      </c>
    </row>
    <row r="24" spans="1:11" ht="18">
      <c r="A24" s="25"/>
      <c r="B24" s="9"/>
      <c r="C24" s="9"/>
      <c r="D24" s="12"/>
      <c r="E24" s="56">
        <v>10.08</v>
      </c>
      <c r="G24" s="65">
        <v>0.85</v>
      </c>
      <c r="J24" t="s">
        <v>53</v>
      </c>
    </row>
    <row r="25" spans="1:11" ht="12.75" customHeight="1">
      <c r="A25" s="23"/>
      <c r="E25" s="43"/>
      <c r="F25" t="s">
        <v>6</v>
      </c>
      <c r="G25" s="43"/>
    </row>
    <row r="26" spans="1:11">
      <c r="E26" t="s">
        <v>31</v>
      </c>
    </row>
    <row r="27" spans="1:11" ht="19.5" customHeight="1">
      <c r="B27" t="s">
        <v>51</v>
      </c>
    </row>
    <row r="28" spans="1:11" ht="13.5" thickBot="1">
      <c r="A28" s="11"/>
      <c r="B28" s="6" t="s">
        <v>52</v>
      </c>
      <c r="C28" s="6"/>
      <c r="D28" s="6"/>
      <c r="E28" s="6"/>
      <c r="F28" s="6"/>
      <c r="G28" s="6"/>
      <c r="H28" s="11"/>
      <c r="I28" s="11"/>
      <c r="J28" s="11"/>
      <c r="K28" s="11"/>
    </row>
    <row r="29" spans="1:11" ht="14.25" customHeight="1">
      <c r="B29" s="8"/>
      <c r="C29" s="8"/>
      <c r="D29" s="8"/>
      <c r="H29" s="8"/>
      <c r="I29" s="8"/>
      <c r="J29" s="8"/>
      <c r="K29" s="8"/>
    </row>
    <row r="30" spans="1:11" ht="13.5" customHeight="1">
      <c r="E30" s="42">
        <f>J14</f>
        <v>22500</v>
      </c>
      <c r="F30" s="27" t="s">
        <v>10</v>
      </c>
    </row>
    <row r="31" spans="1:11" ht="15" customHeight="1">
      <c r="B31" s="27"/>
      <c r="E31" s="59"/>
      <c r="F31" t="s">
        <v>3</v>
      </c>
    </row>
    <row r="32" spans="1:11" ht="15.75" thickBot="1">
      <c r="A32" s="30" t="s">
        <v>35</v>
      </c>
      <c r="B32" s="31" t="s">
        <v>17</v>
      </c>
      <c r="C32" s="2"/>
      <c r="E32" s="28" t="s">
        <v>24</v>
      </c>
      <c r="F32" s="11"/>
      <c r="G32" s="11"/>
      <c r="I32" s="40" t="s">
        <v>0</v>
      </c>
      <c r="J32" s="42">
        <f>IF(E34&gt;0,E30/E34,0)</f>
        <v>5921.0526315789475</v>
      </c>
      <c r="K32" s="10" t="s">
        <v>9</v>
      </c>
    </row>
    <row r="33" spans="1:11">
      <c r="B33" s="3" t="s">
        <v>18</v>
      </c>
      <c r="C33" s="4"/>
      <c r="I33" s="41"/>
      <c r="J33" s="43"/>
      <c r="K33" t="s">
        <v>3</v>
      </c>
    </row>
    <row r="34" spans="1:11" ht="15" customHeight="1">
      <c r="B34" s="9"/>
      <c r="C34" s="9"/>
      <c r="E34" s="60">
        <v>3.8</v>
      </c>
      <c r="I34" s="14"/>
      <c r="J34" s="33" t="s">
        <v>54</v>
      </c>
      <c r="K34" s="8"/>
    </row>
    <row r="35" spans="1:11" ht="9.75" customHeight="1">
      <c r="E35" s="43"/>
      <c r="J35" s="33"/>
    </row>
    <row r="36" spans="1:11">
      <c r="B36" s="8"/>
      <c r="C36" s="8"/>
      <c r="D36" s="8"/>
      <c r="E36" s="8" t="s">
        <v>56</v>
      </c>
      <c r="F36" s="8"/>
      <c r="G36" s="8"/>
      <c r="H36" s="8"/>
      <c r="I36" s="8"/>
      <c r="J36" s="8"/>
      <c r="K36" s="8"/>
    </row>
    <row r="37" spans="1:11" ht="13.5" thickBo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" customHeight="1"/>
    <row r="39" spans="1:11" ht="12.75" customHeight="1">
      <c r="E39" s="42">
        <f>J14</f>
        <v>22500</v>
      </c>
      <c r="F39" s="27" t="s">
        <v>10</v>
      </c>
    </row>
    <row r="40" spans="1:11">
      <c r="B40" s="27"/>
      <c r="E40" s="59"/>
      <c r="F40" t="s">
        <v>3</v>
      </c>
    </row>
    <row r="41" spans="1:11" ht="15.75" thickBot="1">
      <c r="A41" s="30" t="s">
        <v>36</v>
      </c>
      <c r="B41" s="31" t="s">
        <v>17</v>
      </c>
      <c r="C41" s="2"/>
      <c r="E41" s="28" t="s">
        <v>24</v>
      </c>
      <c r="F41" s="11"/>
      <c r="G41" s="11"/>
      <c r="I41" s="40" t="s">
        <v>0</v>
      </c>
      <c r="J41" s="42">
        <f>E39/E43</f>
        <v>4500</v>
      </c>
      <c r="K41" s="10" t="s">
        <v>9</v>
      </c>
    </row>
    <row r="42" spans="1:11">
      <c r="B42" s="3" t="s">
        <v>18</v>
      </c>
      <c r="C42" s="4"/>
      <c r="I42" s="41"/>
      <c r="J42" s="43"/>
      <c r="K42" t="s">
        <v>3</v>
      </c>
    </row>
    <row r="43" spans="1:11">
      <c r="B43" s="9"/>
      <c r="C43" s="9"/>
      <c r="E43" s="60">
        <v>5</v>
      </c>
      <c r="I43" s="14"/>
      <c r="J43" s="33" t="s">
        <v>54</v>
      </c>
      <c r="K43" s="8"/>
    </row>
    <row r="44" spans="1:11" ht="10.5" customHeight="1">
      <c r="E44" s="43"/>
      <c r="J44" s="33"/>
    </row>
    <row r="45" spans="1:11">
      <c r="E45" s="8" t="s">
        <v>56</v>
      </c>
    </row>
    <row r="46" spans="1:11" ht="13.5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7.25" customHeight="1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3.5" customHeight="1">
      <c r="B48" s="1" t="s">
        <v>60</v>
      </c>
      <c r="C48" s="2"/>
      <c r="D48" s="52" t="s">
        <v>0</v>
      </c>
      <c r="E48" s="42">
        <f>J22</f>
        <v>2626.0504201680674</v>
      </c>
      <c r="F48" s="21" t="s">
        <v>12</v>
      </c>
      <c r="G48" s="63">
        <v>1.6</v>
      </c>
      <c r="H48" s="22" t="s">
        <v>14</v>
      </c>
      <c r="I48" s="37" t="s">
        <v>0</v>
      </c>
      <c r="J48" s="38">
        <f>E48*G48</f>
        <v>4201.680672268908</v>
      </c>
      <c r="K48" s="10" t="s">
        <v>14</v>
      </c>
    </row>
    <row r="49" spans="1:11">
      <c r="B49" s="3" t="s">
        <v>61</v>
      </c>
      <c r="C49" s="4"/>
      <c r="D49" s="52"/>
      <c r="E49" s="58"/>
      <c r="F49" s="16" t="s">
        <v>3</v>
      </c>
      <c r="G49" s="66"/>
      <c r="H49" s="16" t="s">
        <v>7</v>
      </c>
      <c r="I49" s="37"/>
      <c r="J49" s="44"/>
      <c r="K49" t="s">
        <v>3</v>
      </c>
    </row>
    <row r="50" spans="1:11" ht="12.75" customHeight="1">
      <c r="E50" s="16" t="s">
        <v>27</v>
      </c>
      <c r="F50" s="16"/>
      <c r="G50" s="16" t="s">
        <v>26</v>
      </c>
      <c r="H50" s="16"/>
      <c r="I50" s="16"/>
      <c r="J50" s="16"/>
    </row>
    <row r="51" spans="1:11" ht="12.75" customHeight="1">
      <c r="E51" s="16"/>
      <c r="F51" s="16"/>
      <c r="G51" s="16"/>
      <c r="H51" s="16"/>
      <c r="I51" s="16"/>
      <c r="J51" s="16"/>
    </row>
    <row r="52" spans="1:11" ht="13.5" customHeight="1">
      <c r="E52" s="16"/>
      <c r="F52" s="16"/>
      <c r="G52" s="15"/>
      <c r="H52" s="16"/>
      <c r="I52" s="16"/>
      <c r="J52" s="16"/>
    </row>
    <row r="53" spans="1:11" ht="13.5" customHeight="1">
      <c r="B53" s="1" t="s">
        <v>59</v>
      </c>
      <c r="C53" s="2"/>
      <c r="D53" s="52" t="s">
        <v>0</v>
      </c>
      <c r="E53" s="42">
        <f>J32</f>
        <v>5921.0526315789475</v>
      </c>
      <c r="F53" s="17" t="s">
        <v>13</v>
      </c>
      <c r="G53" s="63">
        <v>0.18</v>
      </c>
      <c r="H53" s="20" t="s">
        <v>14</v>
      </c>
      <c r="I53" s="37" t="s">
        <v>0</v>
      </c>
      <c r="J53" s="38">
        <f>E53*G53</f>
        <v>1065.7894736842104</v>
      </c>
      <c r="K53" s="10" t="s">
        <v>14</v>
      </c>
    </row>
    <row r="54" spans="1:11" ht="13.5" customHeight="1">
      <c r="B54" s="3" t="s">
        <v>37</v>
      </c>
      <c r="C54" s="4"/>
      <c r="D54" s="52"/>
      <c r="E54" s="67"/>
      <c r="F54" s="16" t="s">
        <v>3</v>
      </c>
      <c r="G54" s="64"/>
      <c r="H54" s="20" t="s">
        <v>9</v>
      </c>
      <c r="I54" s="37"/>
      <c r="J54" s="39"/>
      <c r="K54" t="s">
        <v>3</v>
      </c>
    </row>
    <row r="55" spans="1:11">
      <c r="E55" s="16" t="s">
        <v>28</v>
      </c>
      <c r="F55" s="16"/>
      <c r="G55" s="16" t="s">
        <v>20</v>
      </c>
      <c r="H55" s="16"/>
      <c r="I55" s="16"/>
      <c r="J55" s="16"/>
    </row>
    <row r="56" spans="1:11">
      <c r="E56" s="16" t="s">
        <v>29</v>
      </c>
      <c r="F56" s="16"/>
      <c r="G56" s="16"/>
      <c r="H56" s="16"/>
      <c r="I56" s="16"/>
      <c r="J56" s="16"/>
    </row>
    <row r="57" spans="1:11">
      <c r="A57" s="53" t="s">
        <v>19</v>
      </c>
      <c r="B57" s="27"/>
      <c r="E57" s="16"/>
      <c r="F57" s="16"/>
      <c r="G57" s="16"/>
      <c r="H57" s="16"/>
      <c r="I57" s="16"/>
      <c r="J57" s="16"/>
    </row>
    <row r="58" spans="1:11">
      <c r="A58" s="54"/>
      <c r="B58" s="31" t="s">
        <v>59</v>
      </c>
      <c r="C58" s="2"/>
      <c r="D58" s="52" t="s">
        <v>0</v>
      </c>
      <c r="E58" s="42">
        <f>J41</f>
        <v>4500</v>
      </c>
      <c r="F58" s="17" t="s">
        <v>13</v>
      </c>
      <c r="G58" s="63">
        <v>0.2</v>
      </c>
      <c r="H58" s="20" t="s">
        <v>14</v>
      </c>
      <c r="I58" s="37" t="s">
        <v>0</v>
      </c>
      <c r="J58" s="38">
        <f>E58*G58</f>
        <v>900</v>
      </c>
      <c r="K58" s="10" t="s">
        <v>14</v>
      </c>
    </row>
    <row r="59" spans="1:11">
      <c r="B59" s="3" t="s">
        <v>38</v>
      </c>
      <c r="C59" s="4"/>
      <c r="D59" s="52"/>
      <c r="E59" s="67"/>
      <c r="F59" s="16" t="s">
        <v>3</v>
      </c>
      <c r="G59" s="64"/>
      <c r="H59" s="20" t="s">
        <v>9</v>
      </c>
      <c r="I59" s="37"/>
      <c r="J59" s="39"/>
      <c r="K59" t="s">
        <v>3</v>
      </c>
    </row>
    <row r="60" spans="1:11">
      <c r="E60" s="16" t="s">
        <v>28</v>
      </c>
      <c r="F60" s="16"/>
      <c r="G60" s="16" t="s">
        <v>20</v>
      </c>
      <c r="H60" s="16"/>
      <c r="I60" s="16"/>
      <c r="J60" s="16"/>
    </row>
    <row r="61" spans="1:11">
      <c r="E61" s="16" t="s">
        <v>29</v>
      </c>
      <c r="F61" s="16"/>
      <c r="G61" s="16"/>
      <c r="H61" s="16"/>
      <c r="I61" s="16"/>
      <c r="J61" s="16"/>
    </row>
    <row r="62" spans="1:11" ht="13.5" customHeight="1">
      <c r="E62" s="16"/>
      <c r="F62" s="16"/>
      <c r="G62" s="13"/>
      <c r="H62" s="16"/>
      <c r="I62" s="16"/>
      <c r="J62" s="16"/>
    </row>
    <row r="63" spans="1:11" ht="13.5" customHeight="1">
      <c r="B63" s="1" t="s">
        <v>40</v>
      </c>
      <c r="C63" s="2"/>
      <c r="D63" s="52" t="s">
        <v>0</v>
      </c>
      <c r="E63" s="42">
        <f>J48</f>
        <v>4201.680672268908</v>
      </c>
      <c r="F63" s="17" t="s">
        <v>14</v>
      </c>
      <c r="G63" s="38">
        <f>J53</f>
        <v>1065.7894736842104</v>
      </c>
      <c r="H63" s="20" t="s">
        <v>14</v>
      </c>
      <c r="I63" s="37" t="s">
        <v>0</v>
      </c>
      <c r="J63" s="61">
        <f>E63-G63</f>
        <v>3135.8911985846976</v>
      </c>
      <c r="K63" s="20" t="s">
        <v>14</v>
      </c>
    </row>
    <row r="64" spans="1:11">
      <c r="B64" s="3" t="s">
        <v>41</v>
      </c>
      <c r="C64" s="4"/>
      <c r="D64" s="52"/>
      <c r="E64" s="58"/>
      <c r="F64" s="16" t="s">
        <v>3</v>
      </c>
      <c r="G64" s="39"/>
      <c r="H64" s="20" t="s">
        <v>3</v>
      </c>
      <c r="I64" s="37"/>
      <c r="J64" s="62"/>
      <c r="K64" t="s">
        <v>3</v>
      </c>
    </row>
    <row r="65" spans="2:11">
      <c r="E65" t="s">
        <v>25</v>
      </c>
      <c r="G65" t="s">
        <v>21</v>
      </c>
      <c r="J65" s="34" t="s">
        <v>55</v>
      </c>
    </row>
    <row r="67" spans="2:11">
      <c r="B67" s="1" t="s">
        <v>40</v>
      </c>
      <c r="C67" s="2"/>
      <c r="D67" s="52" t="s">
        <v>0</v>
      </c>
      <c r="E67" s="42">
        <f>J48</f>
        <v>4201.680672268908</v>
      </c>
      <c r="F67" s="17" t="s">
        <v>14</v>
      </c>
      <c r="G67" s="38">
        <f>J58</f>
        <v>900</v>
      </c>
      <c r="H67" s="20" t="s">
        <v>14</v>
      </c>
      <c r="I67" s="37" t="s">
        <v>0</v>
      </c>
      <c r="J67" s="61">
        <f>E67-G67</f>
        <v>3301.680672268908</v>
      </c>
      <c r="K67" s="20" t="s">
        <v>14</v>
      </c>
    </row>
    <row r="68" spans="2:11">
      <c r="B68" s="3" t="s">
        <v>42</v>
      </c>
      <c r="C68" s="4"/>
      <c r="D68" s="52"/>
      <c r="E68" s="58"/>
      <c r="F68" s="16" t="s">
        <v>3</v>
      </c>
      <c r="G68" s="39"/>
      <c r="H68" s="20" t="s">
        <v>3</v>
      </c>
      <c r="I68" s="37"/>
      <c r="J68" s="62"/>
      <c r="K68" t="s">
        <v>3</v>
      </c>
    </row>
    <row r="69" spans="2:11">
      <c r="E69" t="s">
        <v>25</v>
      </c>
      <c r="G69" t="s">
        <v>21</v>
      </c>
      <c r="J69" s="34" t="s">
        <v>55</v>
      </c>
    </row>
  </sheetData>
  <mergeCells count="55">
    <mergeCell ref="D58:D59"/>
    <mergeCell ref="E58:E59"/>
    <mergeCell ref="G58:G59"/>
    <mergeCell ref="D53:D54"/>
    <mergeCell ref="D63:D64"/>
    <mergeCell ref="E63:E64"/>
    <mergeCell ref="E53:E54"/>
    <mergeCell ref="J67:J68"/>
    <mergeCell ref="D67:D68"/>
    <mergeCell ref="E67:E68"/>
    <mergeCell ref="G67:G68"/>
    <mergeCell ref="I67:I68"/>
    <mergeCell ref="G63:G64"/>
    <mergeCell ref="J22:J23"/>
    <mergeCell ref="G24:G25"/>
    <mergeCell ref="I22:I23"/>
    <mergeCell ref="I32:I33"/>
    <mergeCell ref="J32:J33"/>
    <mergeCell ref="G48:G49"/>
    <mergeCell ref="E39:E40"/>
    <mergeCell ref="E34:E35"/>
    <mergeCell ref="E43:E44"/>
    <mergeCell ref="I63:I64"/>
    <mergeCell ref="J63:J64"/>
    <mergeCell ref="G53:G54"/>
    <mergeCell ref="I7:I8"/>
    <mergeCell ref="D7:D8"/>
    <mergeCell ref="D14:D15"/>
    <mergeCell ref="A57:A58"/>
    <mergeCell ref="D48:D49"/>
    <mergeCell ref="E20:E21"/>
    <mergeCell ref="E24:E25"/>
    <mergeCell ref="D22:D23"/>
    <mergeCell ref="E48:E49"/>
    <mergeCell ref="E30:E31"/>
    <mergeCell ref="E7:E8"/>
    <mergeCell ref="G14:G15"/>
    <mergeCell ref="E14:E15"/>
    <mergeCell ref="K7:K8"/>
    <mergeCell ref="A7:A8"/>
    <mergeCell ref="A14:A15"/>
    <mergeCell ref="F14:F15"/>
    <mergeCell ref="J14:J15"/>
    <mergeCell ref="F7:F8"/>
    <mergeCell ref="G7:G8"/>
    <mergeCell ref="J7:J8"/>
    <mergeCell ref="I58:I59"/>
    <mergeCell ref="J58:J59"/>
    <mergeCell ref="I41:I42"/>
    <mergeCell ref="J41:J42"/>
    <mergeCell ref="J48:J49"/>
    <mergeCell ref="J53:J54"/>
    <mergeCell ref="I48:I49"/>
    <mergeCell ref="I53:I54"/>
    <mergeCell ref="I14:I15"/>
  </mergeCells>
  <phoneticPr fontId="0" type="noConversion"/>
  <pageMargins left="0.21" right="0.23" top="0.17" bottom="0.17" header="0.18" footer="0.19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Σύγκριση κόστους</vt:lpstr>
      <vt:lpstr>'Σύγκριση κόστους'!Print_Area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Enerbiekostenvergleich</dc:title>
  <dc:creator>Steinmüller</dc:creator>
  <cp:lastModifiedBy>George</cp:lastModifiedBy>
  <cp:lastPrinted>2008-12-14T14:47:55Z</cp:lastPrinted>
  <dcterms:created xsi:type="dcterms:W3CDTF">1999-02-11T16:11:16Z</dcterms:created>
  <dcterms:modified xsi:type="dcterms:W3CDTF">2012-06-01T16:45:50Z</dcterms:modified>
</cp:coreProperties>
</file>